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<sst xmlns="http://schemas.openxmlformats.org/spreadsheetml/2006/main" count="26" uniqueCount="26">
  <si>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</si>
  <si>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UME015</t>
  </si>
  <si>
    <t xml:space="preserve">Ud</t>
  </si>
  <si>
    <t xml:space="preserve">Papelera portátil metálica.</t>
  </si>
  <si>
    <r>
      <rPr>
        <sz val="8.25"/>
        <color rgb="FF000000"/>
        <rFont val="Arial"/>
        <family val="2"/>
      </rPr>
      <t xml:space="preserve">Papelera con boca superior cuadrada extraíble, serie Boston, modelo AL71200ES Chapa Poliéster "JOFEL", de acero inoxidable AISI 304 acabado satinado de 0,8 mm de espesor, de 700 mm de altura, 236 mm de anchura y 236 mm de profundidad, de 40 litros de capacidad, peso 4,995 kg.</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</si>
  <si>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</si>
  <si>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</si>
  <si>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</si>
  <si>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</si>
  <si>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</si>
  <si>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</si>
  <si>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</si>
  <si>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mt52muj040d</t>
  </si>
  <si>
    <t xml:space="preserve">Ud</t>
  </si>
  <si>
    <t xml:space="preserve">Papelera con boca superior cuadrada extraíble, serie Boston, modelo AL71200ES Chapa Poliéster "JOFEL", de acero inoxidable AISI 304 acabado satinado de 0,8 mm de espesor, de 700 mm de altura, 236 mm de anchura y 236 mm de profundidad, de 40 litros de capacidad, peso 4,995 kg.</t>
  </si>
  <si>
    <t xml:space="preserve">Subtotal materiales:</t>
  </si>
  <si>
    <t xml:space="preserve">Mano de obra</t>
  </si>
  <si>
    <t xml:space="preserve">mo041</t>
  </si>
  <si>
    <t xml:space="preserve">h</t>
  </si>
  <si>
    <t xml:space="preserve">Oficial 1ª construcción de obra civil.</t>
  </si>
  <si>
    <t xml:space="preserve">Subtotal mano de obra:</t>
  </si>
  <si>
    <t xml:space="preserve">Costes directos complementarios</t>
  </si>
  <si>
    <t xml:space="preserve">%</t>
  </si>
  <si>
    <t xml:space="preserve">Costes directos complementarios</t>
  </si>
  <si>
    <t xml:space="preserve">Coste de mantenimiento decenal: 107,07€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</si>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</sst>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38" customWidth="1"/>
    <col min="4" max="4" width="5.2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97.93</v>
      </c>
      <c r="H10" s="14">
        <f ca="1">ROUND(INDIRECT(ADDRESS(ROW()+(0), COLUMN()+(-2), 1))*INDIRECT(ADDRESS(ROW()+(0), COLUMN()+(-1), 1)), 2)</f>
        <v>97.93</v>
      </c>
    </row>
    <row r="11" spans="1:8" ht="13.50" thickBot="1" customHeight="1">
      <c r="A11" s="15"/>
      <c r="B11" s="15"/>
      <c r="C11" s="15"/>
      <c r="D11" s="15"/>
      <c r="E11" s="15"/>
      <c r="F11" s="9" t="s">
        <v>15</v>
      </c>
      <c r="G11" s="9"/>
      <c r="H11" s="17">
        <f ca="1">ROUND(SUM(INDIRECT(ADDRESS(ROW()+(-1), COLUMN()+(0), 1))), 2)</f>
        <v>97.93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0.058</v>
      </c>
      <c r="G13" s="14">
        <v>18.89</v>
      </c>
      <c r="H13" s="14">
        <f ca="1">ROUND(INDIRECT(ADDRESS(ROW()+(0), COLUMN()+(-2), 1))*INDIRECT(ADDRESS(ROW()+(0), COLUMN()+(-1), 1)), 2)</f>
        <v>1.1</v>
      </c>
    </row>
    <row r="14" spans="1:8" ht="13.50" thickBot="1" customHeight="1">
      <c r="A14" s="15"/>
      <c r="B14" s="15"/>
      <c r="C14" s="15"/>
      <c r="D14" s="15"/>
      <c r="E14" s="15"/>
      <c r="F14" s="9" t="s">
        <v>20</v>
      </c>
      <c r="G14" s="9"/>
      <c r="H14" s="17">
        <f ca="1">ROUND(SUM(INDIRECT(ADDRESS(ROW()+(-1), COLUMN()+(0), 1))), 2)</f>
        <v>1.1</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99.03</v>
      </c>
      <c r="H16" s="14">
        <f ca="1">ROUND(INDIRECT(ADDRESS(ROW()+(0), COLUMN()+(-2), 1))*INDIRECT(ADDRESS(ROW()+(0), COLUMN()+(-1), 1))/100, 2)</f>
        <v>1.98</v>
      </c>
    </row>
    <row r="17" spans="1:8" ht="13.50" thickBot="1" customHeight="1">
      <c r="A17" s="21" t="s">
        <v>24</v>
      </c>
      <c r="B17" s="21"/>
      <c r="C17" s="22"/>
      <c r="D17" s="22"/>
      <c r="E17" s="23"/>
      <c r="F17" s="24" t="s">
        <v>25</v>
      </c>
      <c r="G17" s="25"/>
      <c r="H17" s="26">
        <f ca="1">ROUND(SUM(INDIRECT(ADDRESS(ROW()+(-1), COLUMN()+(0), 1)),INDIRECT(ADDRESS(ROW()+(-3), COLUMN()+(0), 1)),INDIRECT(ADDRESS(ROW()+(-6), COLUMN()+(0), 1))), 2)</f>
        <v>101.01</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